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HOSPITAL SAN JUAN BAUTISTA\CALIDAD1\Desktop\Planes 2023 HSJB\"/>
    </mc:Choice>
  </mc:AlternateContent>
  <xr:revisionPtr revIDLastSave="0" documentId="13_ncr:1_{7A6E609E-78A5-489F-9143-20974CBD4232}" xr6:coauthVersionLast="47" xr6:coauthVersionMax="47" xr10:uidLastSave="{00000000-0000-0000-0000-000000000000}"/>
  <bookViews>
    <workbookView xWindow="-120" yWindow="-120" windowWidth="21840" windowHeight="13140" xr2:uid="{EF568224-E10D-4ABD-8023-D5EFFAF58369}"/>
  </bookViews>
  <sheets>
    <sheet name="Hoja1" sheetId="1" r:id="rId1"/>
  </sheets>
  <definedNames>
    <definedName name="_xlnm._FilterDatabase" localSheetId="0" hidden="1">Hoja1!$A$7:$R$7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Q20" i="1"/>
  <c r="Q10" i="1"/>
  <c r="Q70" i="1" l="1"/>
  <c r="Q72" i="1" s="1"/>
</calcChain>
</file>

<file path=xl/sharedStrings.xml><?xml version="1.0" encoding="utf-8"?>
<sst xmlns="http://schemas.openxmlformats.org/spreadsheetml/2006/main" count="276" uniqueCount="131">
  <si>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</si>
  <si>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</si>
  <si>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</si>
  <si>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</si>
  <si>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</si>
  <si>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</si>
  <si>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</si>
  <si>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</si>
  <si>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</si>
  <si>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</si>
  <si>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</si>
  <si>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</si>
  <si>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</si>
  <si>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Diseño y aprobación del Plan de Bienestar Social e incentivos 2022 </t>
  </si>
  <si>
    <t>Día del Contador</t>
  </si>
  <si>
    <t xml:space="preserve">Día del Optómetra </t>
  </si>
  <si>
    <t>Dia del auxiliar administrativo / secretaria</t>
  </si>
  <si>
    <t>Día de la ginecoobstetra</t>
  </si>
  <si>
    <t>Día del Higienista Oral</t>
  </si>
  <si>
    <t> Celebración mensual</t>
  </si>
  <si>
    <t>la actividad de despedida se hará en el mes en que presente el retiro del servicio,</t>
  </si>
  <si>
    <t>Desarrollar pausas activas y relajación</t>
  </si>
  <si>
    <t>Día del Químico Farmacéutico</t>
  </si>
  <si>
    <t>Día del odontólogo</t>
  </si>
  <si>
    <t>Día del Financiero</t>
  </si>
  <si>
    <t>Día del instrumentador Quirúrgico</t>
  </si>
  <si>
    <t>Día del mensajero</t>
  </si>
  <si>
    <t>Días de los niños-Halloween</t>
  </si>
  <si>
    <t>Cine familiar</t>
  </si>
  <si>
    <t>Día del vigilante</t>
  </si>
  <si>
    <t>Día del Administrador</t>
  </si>
  <si>
    <t>Realización semana de la salud, Estilos de vida saludables</t>
  </si>
  <si>
    <t>Día del Psicólogo</t>
  </si>
  <si>
    <t>Salidas de integración y convivencia laboral</t>
  </si>
  <si>
    <t>Integración por celebración de navidad y fin de año.</t>
  </si>
  <si>
    <t>ACTIVIDAD</t>
  </si>
  <si>
    <t>Aniversario Institucional, Reinado Sanjuanero</t>
  </si>
  <si>
    <t>PROGRAMA</t>
  </si>
  <si>
    <t>PLAN</t>
  </si>
  <si>
    <t>GENERAL</t>
  </si>
  <si>
    <t>Celebración del día de la Familia</t>
  </si>
  <si>
    <t>Día servidor público.</t>
  </si>
  <si>
    <t>Dia Cumpleaños</t>
  </si>
  <si>
    <t>Despedida y agradecimiento a empleados que se retiran por motivo de pensión</t>
  </si>
  <si>
    <t>RESPONSABLE DE LA EJECUCIÓN</t>
  </si>
  <si>
    <t>Charlas de prevención de suicidios, consumo de alcohol y otras sustancias psicoactivas, violencia física y sexual, agotamiento laboral y estrés</t>
  </si>
  <si>
    <t>De acuerdo con el cronograma del plan institucional de capacitaciones</t>
  </si>
  <si>
    <t>Se realizará cuando el área de talento humano sea notificada de una situación de estas</t>
  </si>
  <si>
    <t>Eventos deportivos y recreacionales</t>
  </si>
  <si>
    <t xml:space="preserve">Eventos artísticos y culturales </t>
  </si>
  <si>
    <t>Equilibrio entre la vida familiar y laboral</t>
  </si>
  <si>
    <t>Calidad de vida laboral</t>
  </si>
  <si>
    <t>Mantenimiento de la salud mental</t>
  </si>
  <si>
    <t>Prevención de riesgos a la salud</t>
  </si>
  <si>
    <t>Examenes médicos ocupacionales</t>
  </si>
  <si>
    <t>Fomento a la inclusión, diversidad, y cultura organizacional</t>
  </si>
  <si>
    <t>Campaña de cultura inclusiva: diversidad e inclusión</t>
  </si>
  <si>
    <t>Campaña de prevención de situaciones asociadas al acoso laboral, sexual, ciberacoso y abuso de poder</t>
  </si>
  <si>
    <t>Prevención de situaciones asociadas al acoso laboral y sexual y abuso del poder</t>
  </si>
  <si>
    <t>Realización periódica de comité de convivencia laboral.</t>
  </si>
  <si>
    <t>Analizar y resolver en comité de convivencia laboral las quejas recibidas.</t>
  </si>
  <si>
    <t>De acuerdo con el cronograma del comité de Convivencia Laboral</t>
  </si>
  <si>
    <t>Comité de convivencia laboral</t>
  </si>
  <si>
    <t>Líder de seguridad y salud en el trabajo</t>
  </si>
  <si>
    <t>Cultura digital para el bienestar</t>
  </si>
  <si>
    <t>PLAN DE INCENTIVOS</t>
  </si>
  <si>
    <t>Equipo unido por la salud de los grandes</t>
  </si>
  <si>
    <t>Reconocimiento al tiempo de servicio (25, 30, 35 y 40 años de servicio)</t>
  </si>
  <si>
    <t xml:space="preserve">Reconocimiento al desempeño laboral sobresaliente </t>
  </si>
  <si>
    <t>Labor meritoria</t>
  </si>
  <si>
    <t>Dotación de productos o bonos de consumo.</t>
  </si>
  <si>
    <t xml:space="preserve">Lanzamiento del concurso “Equipos unidos por la salud de los grandes” </t>
  </si>
  <si>
    <t>Lanzamiento del programa "Reconocimiento a la innovación"</t>
  </si>
  <si>
    <t>Lanzamiento del programa "Reconocimiento a la generación de conocimiento"</t>
  </si>
  <si>
    <t>Oficina de planeación</t>
  </si>
  <si>
    <t>Lanzamiento del programa "Financiación para educación de los empleados"</t>
  </si>
  <si>
    <t>Lanzamiento del programa "Financiación para educación de familiares"</t>
  </si>
  <si>
    <t>Debe entregarse el incentivo antes del 30 de noviembre</t>
  </si>
  <si>
    <t>Patrocinar encuentros deportivos internos y/o participación campeonatos deportivos</t>
  </si>
  <si>
    <t>Conmemoración de días especiales relacionados a continuación:</t>
  </si>
  <si>
    <t>Dia de la Mujer</t>
  </si>
  <si>
    <t>Dia del Hombre</t>
  </si>
  <si>
    <t>Día del emprendimiento</t>
  </si>
  <si>
    <t>Reconocimiento al el ejercicio de las siguientes profesiones u ocupaciones:</t>
  </si>
  <si>
    <t>Día de la enfermería</t>
  </si>
  <si>
    <t>Gestión de Talento Humano</t>
  </si>
  <si>
    <t>PLAN DE BIENESTAR SOCIAL                         PLAN DE BIENESTAR SOCIAL                        PLAN DE BIENESTAR SOCIAL</t>
  </si>
  <si>
    <t>Coordinación Interinstitucional</t>
  </si>
  <si>
    <t>Contratar empresas para la dotación, logistica y desarrollo de actividades de bienestar social e incentivos</t>
  </si>
  <si>
    <t>Se ajustará fecha de acuerdo con aprobación del comité</t>
  </si>
  <si>
    <t>Realizar convenios o alianzas con cajas de compensación, entidades educativas u otras</t>
  </si>
  <si>
    <t>Versión: 1</t>
  </si>
  <si>
    <t>Día del Bacterióloga</t>
  </si>
  <si>
    <t>Seguridad y salud en el trabajo</t>
  </si>
  <si>
    <t>Líder de seguridad y salud en el trabajo / Comité de Convivencia Laboral</t>
  </si>
  <si>
    <t>X</t>
  </si>
  <si>
    <t>Salidas ecológicas (Incluye familia)</t>
  </si>
  <si>
    <t>Promoción de uso de la bicicleta como medio de transporte</t>
  </si>
  <si>
    <t>.</t>
  </si>
  <si>
    <t>ASIGNACIÓN DE RECURSOS</t>
  </si>
  <si>
    <t>Día del conductor</t>
  </si>
  <si>
    <t>Día de los Técnicos / Tecnólogos</t>
  </si>
  <si>
    <t>Disponible</t>
  </si>
  <si>
    <t>Saldo</t>
  </si>
  <si>
    <t>Aprox 150 para cada uno</t>
  </si>
  <si>
    <t>Deben pertenercer al Hospital, olimpiadas internas, familiares, conyuge e hijos</t>
  </si>
  <si>
    <t>Novena Navideña, interación de hijos</t>
  </si>
  <si>
    <t>Con apoyo de la CCF, detalle para hijos menores de 10 años</t>
  </si>
  <si>
    <t>Cruzarla con una actividad de Comfatolima</t>
  </si>
  <si>
    <t>Salud espiritual</t>
  </si>
  <si>
    <t>QUITARLA</t>
  </si>
  <si>
    <t>CONTRATO</t>
  </si>
  <si>
    <t>Apoyo a candidatas, imagen del patrono, danza y chirimia</t>
  </si>
  <si>
    <t>Coronas funebres, detalle por eventos especiales y calamidades</t>
  </si>
  <si>
    <t>Arreglo floral para condolencias</t>
  </si>
  <si>
    <t>Felicitaciones por situaciones especiales (nacimientos u otros)</t>
  </si>
  <si>
    <t>ARTICULADO</t>
  </si>
  <si>
    <t>Identificar procetaje de participación por asistencia a campaña de de prevención de situaciones asociadas a acoso laboral</t>
  </si>
  <si>
    <t>Apoyarse con lasdiferentes entidades SENA</t>
  </si>
  <si>
    <t xml:space="preserve">Bono de consumo </t>
  </si>
  <si>
    <t>REVISAR VIABILIDAD</t>
  </si>
  <si>
    <t xml:space="preserve">Cuando se observe el cumplimiento de los tiempos establecidos - Ancheta </t>
  </si>
  <si>
    <t>DÍA LIBRE</t>
  </si>
  <si>
    <t>DÍA DE LIBRE</t>
  </si>
  <si>
    <t>Danza cultural para manejode estrés y uso de tiempo libre</t>
  </si>
  <si>
    <t>Día del Médico</t>
  </si>
  <si>
    <t>Solicitar cursos de capacitación en aplicaciones de manejo de la información</t>
  </si>
  <si>
    <t>HOSPITAL SAN JUAN BAUTISTA ESE</t>
  </si>
  <si>
    <t>ANEXO 1 - CRONOGRAMA DE ACTIVIDADES BIENESTAR SOCIAL</t>
  </si>
  <si>
    <r>
      <rPr>
        <b/>
        <sz val="11"/>
        <color rgb="FF000000"/>
        <rFont val="Arial"/>
        <family val="2"/>
      </rPr>
      <t>OBSERVACIONES</t>
    </r>
    <r>
      <rPr>
        <sz val="11"/>
        <color rgb="FF000000"/>
        <rFont val="Arial"/>
        <family val="2"/>
      </rPr>
      <t>: Las actividades aquí planteadas podrán ser canceladas o modificadas de acuerdo con decisiones tomadas por los integrantes del comité de Bienestar social e incentivos del Hospital, teniendo en cuenta que en el plan de incentivos se desarrolla de acuerdo con la necesidades presentadas por los empleados mediante solicitudes escritas.</t>
    </r>
  </si>
  <si>
    <t>Aprobado por: Comité de Bienestar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</si>
</sst>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rgb="FFFFFFFF"/>
      <name val="Arial"/>
      <family val="2"/>
    </font>
    <font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FFFF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4823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1" fontId="15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/>
    </xf>
    <xf numFmtId="0" fontId="5" fillId="4" borderId="4" xfId="0" applyFont="1" applyFill="1" applyBorder="1"/>
    <xf numFmtId="0" fontId="5" fillId="0" borderId="4" xfId="0" applyFont="1" applyBorder="1"/>
    <xf numFmtId="0" fontId="8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justify" vertical="center"/>
    </xf>
    <xf numFmtId="0" fontId="8" fillId="4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top"/>
    </xf>
    <xf numFmtId="3" fontId="0" fillId="0" borderId="0" xfId="0" applyNumberFormat="1"/>
    <xf numFmtId="41" fontId="0" fillId="0" borderId="0" xfId="1" applyFont="1"/>
    <xf numFmtId="41" fontId="13" fillId="2" borderId="7" xfId="1" applyFont="1" applyFill="1" applyBorder="1" applyAlignment="1">
      <alignment horizontal="center" vertical="center" wrapText="1"/>
    </xf>
    <xf numFmtId="41" fontId="4" fillId="0" borderId="0" xfId="1" applyFont="1" applyAlignment="1">
      <alignment horizontal="left" vertical="center" wrapText="1"/>
    </xf>
    <xf numFmtId="41" fontId="16" fillId="0" borderId="0" xfId="1" applyFont="1"/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8" fillId="4" borderId="4" xfId="1" applyFont="1" applyFill="1" applyBorder="1" applyAlignment="1">
      <alignment horizontal="right" vertical="center"/>
    </xf>
    <xf numFmtId="41" fontId="8" fillId="0" borderId="4" xfId="1" applyFont="1" applyBorder="1" applyAlignment="1">
      <alignment horizontal="right" vertical="center"/>
    </xf>
    <xf numFmtId="41" fontId="8" fillId="0" borderId="4" xfId="1" applyFont="1" applyBorder="1" applyAlignment="1">
      <alignment horizontal="right" vertical="center" wrapText="1"/>
    </xf>
    <xf numFmtId="41" fontId="9" fillId="4" borderId="4" xfId="1" applyFont="1" applyFill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19" fillId="0" borderId="0" xfId="0" applyFont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28575</xdr:rowOff>
    </xdr:from>
    <xdr:to>
      <xdr:col>1</xdr:col>
      <xdr:colOff>590550</xdr:colOff>
      <xdr:row>5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4D202E-9089-0979-5DC7-40678F6A5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19075"/>
          <a:ext cx="8953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127CC-F39A-4627-93F2-5E0FF5008305}">
  <dimension ref="A1:S80"/>
  <sheetViews>
    <sheetView tabSelected="1" topLeftCell="B1" zoomScaleNormal="100" workbookViewId="0">
      <selection activeCell="C1" sqref="C1:Q3"/>
    </sheetView>
  </sheetViews>
  <sheetFormatPr baseColWidth="10" defaultRowHeight="15" x14ac:dyDescent="0.25"/>
  <cols>
    <col min="1" max="1" width="5.5703125" customWidth="1"/>
    <col min="2" max="2" width="11.85546875" customWidth="1"/>
    <col min="3" max="3" width="43.5703125" customWidth="1"/>
    <col min="4" max="15" width="4.42578125" customWidth="1"/>
    <col min="16" max="16" width="20.5703125" customWidth="1"/>
    <col min="17" max="17" width="17.7109375" style="29" customWidth="1"/>
    <col min="18" max="18" width="51.140625" customWidth="1"/>
  </cols>
  <sheetData>
    <row r="1" spans="1:18" ht="15" customHeight="1" x14ac:dyDescent="0.25">
      <c r="A1" s="59"/>
      <c r="B1" s="56"/>
      <c r="C1" s="71" t="s">
        <v>127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80" t="s">
        <v>91</v>
      </c>
    </row>
    <row r="2" spans="1:18" ht="15" customHeight="1" x14ac:dyDescent="0.25">
      <c r="A2" s="60"/>
      <c r="B2" s="57"/>
      <c r="C2" s="7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81"/>
    </row>
    <row r="3" spans="1:18" ht="15" customHeight="1" thickBot="1" x14ac:dyDescent="0.3">
      <c r="A3" s="60"/>
      <c r="B3" s="57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82"/>
    </row>
    <row r="4" spans="1:18" ht="15" customHeight="1" x14ac:dyDescent="0.25">
      <c r="A4" s="60"/>
      <c r="B4" s="57"/>
      <c r="C4" s="62" t="s">
        <v>128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R4" s="80" t="s">
        <v>130</v>
      </c>
    </row>
    <row r="5" spans="1:18" ht="15.75" customHeight="1" x14ac:dyDescent="0.25">
      <c r="A5" s="60"/>
      <c r="B5" s="57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81"/>
    </row>
    <row r="6" spans="1:18" ht="15.75" thickBot="1" x14ac:dyDescent="0.3">
      <c r="A6" s="61"/>
      <c r="B6" s="58"/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82"/>
    </row>
    <row r="7" spans="1:18" ht="26.25" customHeight="1" thickBot="1" x14ac:dyDescent="0.3">
      <c r="A7" s="22" t="s">
        <v>38</v>
      </c>
      <c r="B7" s="22" t="s">
        <v>37</v>
      </c>
      <c r="C7" s="21" t="s">
        <v>35</v>
      </c>
      <c r="D7" s="27" t="s">
        <v>1</v>
      </c>
      <c r="E7" s="27" t="s">
        <v>2</v>
      </c>
      <c r="F7" s="27" t="s">
        <v>3</v>
      </c>
      <c r="G7" s="27" t="s">
        <v>4</v>
      </c>
      <c r="H7" s="27" t="s">
        <v>5</v>
      </c>
      <c r="I7" s="27" t="s">
        <v>6</v>
      </c>
      <c r="J7" s="27" t="s">
        <v>7</v>
      </c>
      <c r="K7" s="27" t="s">
        <v>8</v>
      </c>
      <c r="L7" s="27" t="s">
        <v>9</v>
      </c>
      <c r="M7" s="27" t="s">
        <v>10</v>
      </c>
      <c r="N7" s="27" t="s">
        <v>11</v>
      </c>
      <c r="O7" s="27" t="s">
        <v>12</v>
      </c>
      <c r="P7" s="23" t="s">
        <v>44</v>
      </c>
      <c r="Q7" s="30" t="s">
        <v>99</v>
      </c>
      <c r="R7" s="24" t="s">
        <v>0</v>
      </c>
    </row>
    <row r="8" spans="1:18" ht="30.75" customHeight="1" thickBot="1" x14ac:dyDescent="0.3">
      <c r="A8" s="52" t="s">
        <v>86</v>
      </c>
      <c r="B8" s="14" t="s">
        <v>39</v>
      </c>
      <c r="C8" s="9" t="s">
        <v>13</v>
      </c>
      <c r="D8" s="6" t="s">
        <v>95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4" t="s">
        <v>85</v>
      </c>
      <c r="Q8" s="83">
        <v>0</v>
      </c>
      <c r="R8" s="5"/>
    </row>
    <row r="9" spans="1:18" ht="26.25" thickBot="1" x14ac:dyDescent="0.3">
      <c r="A9" s="52"/>
      <c r="B9" s="36" t="s">
        <v>48</v>
      </c>
      <c r="C9" s="18" t="s">
        <v>78</v>
      </c>
      <c r="D9" s="20"/>
      <c r="E9" s="20"/>
      <c r="F9" s="20"/>
      <c r="G9" s="20"/>
      <c r="H9" s="26"/>
      <c r="I9" s="20"/>
      <c r="J9" s="20"/>
      <c r="K9" s="20"/>
      <c r="L9" s="26"/>
      <c r="M9" s="20"/>
      <c r="N9" s="26"/>
      <c r="O9" s="26"/>
      <c r="P9" s="5"/>
      <c r="Q9" s="84">
        <v>2000000</v>
      </c>
      <c r="R9" s="13" t="s">
        <v>105</v>
      </c>
    </row>
    <row r="10" spans="1:18" ht="15.75" thickBot="1" x14ac:dyDescent="0.3">
      <c r="A10" s="52"/>
      <c r="B10" s="37"/>
      <c r="C10" s="17" t="s">
        <v>33</v>
      </c>
      <c r="D10" s="20"/>
      <c r="E10" s="20"/>
      <c r="F10" s="6" t="s">
        <v>95</v>
      </c>
      <c r="G10" s="20"/>
      <c r="H10" s="20"/>
      <c r="I10" s="6" t="s">
        <v>95</v>
      </c>
      <c r="J10" s="20"/>
      <c r="K10" s="20"/>
      <c r="L10" s="6" t="s">
        <v>95</v>
      </c>
      <c r="M10" s="20"/>
      <c r="N10" s="6" t="s">
        <v>95</v>
      </c>
      <c r="O10" s="26"/>
      <c r="P10" s="5"/>
      <c r="Q10" s="84">
        <f>278*200000</f>
        <v>55600000</v>
      </c>
      <c r="R10" s="5"/>
    </row>
    <row r="11" spans="1:18" ht="15.75" thickBot="1" x14ac:dyDescent="0.3">
      <c r="A11" s="52"/>
      <c r="B11" s="38"/>
      <c r="C11" s="9" t="s">
        <v>96</v>
      </c>
      <c r="D11" s="26"/>
      <c r="E11" s="26"/>
      <c r="F11" s="26"/>
      <c r="G11" s="6" t="s">
        <v>95</v>
      </c>
      <c r="H11" s="26"/>
      <c r="I11" s="26"/>
      <c r="J11" s="26"/>
      <c r="K11" s="26"/>
      <c r="L11" s="26"/>
      <c r="M11" s="26"/>
      <c r="N11" s="20"/>
      <c r="O11" s="20"/>
      <c r="P11" s="5"/>
      <c r="Q11" s="84">
        <v>500000</v>
      </c>
      <c r="R11" s="11"/>
    </row>
    <row r="12" spans="1:18" ht="15.75" thickBot="1" x14ac:dyDescent="0.3">
      <c r="A12" s="52"/>
      <c r="B12" s="36" t="s">
        <v>49</v>
      </c>
      <c r="C12" s="9" t="s">
        <v>36</v>
      </c>
      <c r="D12" s="26"/>
      <c r="E12" s="26"/>
      <c r="F12" s="26"/>
      <c r="G12" s="26"/>
      <c r="H12" s="26"/>
      <c r="I12" s="6" t="s">
        <v>95</v>
      </c>
      <c r="J12" s="26"/>
      <c r="K12" s="26"/>
      <c r="L12" s="26"/>
      <c r="M12" s="26"/>
      <c r="N12" s="20"/>
      <c r="O12" s="20"/>
      <c r="P12" s="5"/>
      <c r="Q12" s="84">
        <v>23000000</v>
      </c>
      <c r="R12" s="5" t="s">
        <v>112</v>
      </c>
    </row>
    <row r="13" spans="1:18" ht="26.25" thickBot="1" x14ac:dyDescent="0.3">
      <c r="A13" s="52"/>
      <c r="B13" s="37"/>
      <c r="C13" s="9" t="s">
        <v>124</v>
      </c>
      <c r="D13" s="26"/>
      <c r="E13" s="26"/>
      <c r="F13" s="26"/>
      <c r="G13" s="26"/>
      <c r="H13" s="26"/>
      <c r="I13" s="6"/>
      <c r="J13" s="26"/>
      <c r="K13" s="26"/>
      <c r="L13" s="26"/>
      <c r="M13" s="26"/>
      <c r="N13" s="20"/>
      <c r="O13" s="20"/>
      <c r="P13" s="5"/>
      <c r="Q13" s="84">
        <v>2000000</v>
      </c>
      <c r="R13" s="5"/>
    </row>
    <row r="14" spans="1:18" ht="26.25" thickBot="1" x14ac:dyDescent="0.3">
      <c r="A14" s="52"/>
      <c r="B14" s="37"/>
      <c r="C14" s="10" t="s">
        <v>106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6" t="s">
        <v>95</v>
      </c>
      <c r="P14" s="5"/>
      <c r="Q14" s="84">
        <v>600000</v>
      </c>
      <c r="R14" s="5" t="s">
        <v>107</v>
      </c>
    </row>
    <row r="15" spans="1:18" ht="26.25" thickBot="1" x14ac:dyDescent="0.3">
      <c r="A15" s="52"/>
      <c r="B15" s="38"/>
      <c r="C15" s="19" t="s">
        <v>34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6" t="s">
        <v>95</v>
      </c>
      <c r="P15" s="5"/>
      <c r="Q15" s="84">
        <v>30000000</v>
      </c>
      <c r="R15" s="5"/>
    </row>
    <row r="16" spans="1:18" ht="15.75" customHeight="1" thickBot="1" x14ac:dyDescent="0.3">
      <c r="A16" s="52"/>
      <c r="B16" s="36" t="s">
        <v>50</v>
      </c>
      <c r="C16" s="10" t="s">
        <v>40</v>
      </c>
      <c r="D16" s="20"/>
      <c r="E16" s="26"/>
      <c r="F16" s="26"/>
      <c r="G16" s="26"/>
      <c r="H16" s="26"/>
      <c r="I16" s="26"/>
      <c r="J16" s="26"/>
      <c r="K16" s="6" t="s">
        <v>95</v>
      </c>
      <c r="L16" s="26"/>
      <c r="M16" s="26"/>
      <c r="N16" s="26"/>
      <c r="O16" s="26"/>
      <c r="P16" s="5"/>
      <c r="Q16" s="84">
        <v>1000000</v>
      </c>
      <c r="R16" s="5" t="s">
        <v>108</v>
      </c>
    </row>
    <row r="17" spans="1:18" ht="15.75" thickBot="1" x14ac:dyDescent="0.3">
      <c r="A17" s="52"/>
      <c r="B17" s="37"/>
      <c r="C17" s="9" t="s">
        <v>27</v>
      </c>
      <c r="D17" s="20"/>
      <c r="E17" s="20"/>
      <c r="F17" s="20"/>
      <c r="G17" s="20"/>
      <c r="H17" s="20"/>
      <c r="I17" s="20"/>
      <c r="J17" s="20"/>
      <c r="K17" s="26"/>
      <c r="L17" s="26"/>
      <c r="M17" s="6" t="s">
        <v>95</v>
      </c>
      <c r="N17" s="26"/>
      <c r="O17" s="20"/>
      <c r="P17" s="5"/>
      <c r="Q17" s="84">
        <v>1000000</v>
      </c>
      <c r="R17" s="5" t="s">
        <v>108</v>
      </c>
    </row>
    <row r="18" spans="1:18" ht="15.75" thickBot="1" x14ac:dyDescent="0.3">
      <c r="A18" s="52"/>
      <c r="B18" s="37"/>
      <c r="C18" s="9" t="s">
        <v>28</v>
      </c>
      <c r="D18" s="20"/>
      <c r="E18" s="26"/>
      <c r="F18" s="26"/>
      <c r="G18" s="26"/>
      <c r="H18" s="6" t="s">
        <v>95</v>
      </c>
      <c r="I18" s="26"/>
      <c r="J18" s="26"/>
      <c r="K18" s="26"/>
      <c r="L18" s="26"/>
      <c r="M18" s="26"/>
      <c r="N18" s="26"/>
      <c r="O18" s="26"/>
      <c r="P18" s="5"/>
      <c r="Q18" s="84">
        <f>500000+302082</f>
        <v>802082</v>
      </c>
      <c r="R18" s="5"/>
    </row>
    <row r="19" spans="1:18" ht="15.75" thickBot="1" x14ac:dyDescent="0.3">
      <c r="A19" s="52"/>
      <c r="B19" s="38"/>
      <c r="C19" s="9" t="s">
        <v>70</v>
      </c>
      <c r="D19" s="20"/>
      <c r="E19" s="26"/>
      <c r="F19" s="26"/>
      <c r="G19" s="26"/>
      <c r="H19" s="26"/>
      <c r="I19" s="26"/>
      <c r="J19" s="26"/>
      <c r="K19" s="26"/>
      <c r="L19" s="26"/>
      <c r="M19" s="26"/>
      <c r="N19" s="6" t="s">
        <v>95</v>
      </c>
      <c r="O19" s="6" t="s">
        <v>95</v>
      </c>
      <c r="P19" s="4"/>
      <c r="Q19" s="83">
        <v>40000000</v>
      </c>
      <c r="R19" s="5" t="s">
        <v>104</v>
      </c>
    </row>
    <row r="20" spans="1:18" ht="26.25" customHeight="1" thickBot="1" x14ac:dyDescent="0.3">
      <c r="A20" s="52"/>
      <c r="B20" s="49" t="s">
        <v>51</v>
      </c>
      <c r="C20" s="9" t="s">
        <v>43</v>
      </c>
      <c r="D20" s="6" t="s">
        <v>95</v>
      </c>
      <c r="E20" s="6" t="s">
        <v>95</v>
      </c>
      <c r="F20" s="6" t="s">
        <v>95</v>
      </c>
      <c r="G20" s="6" t="s">
        <v>95</v>
      </c>
      <c r="H20" s="6" t="s">
        <v>95</v>
      </c>
      <c r="I20" s="6" t="s">
        <v>95</v>
      </c>
      <c r="J20" s="6" t="s">
        <v>95</v>
      </c>
      <c r="K20" s="6" t="s">
        <v>95</v>
      </c>
      <c r="L20" s="6" t="s">
        <v>95</v>
      </c>
      <c r="M20" s="6" t="s">
        <v>95</v>
      </c>
      <c r="N20" s="6" t="s">
        <v>95</v>
      </c>
      <c r="O20" s="6" t="s">
        <v>95</v>
      </c>
      <c r="P20" s="4"/>
      <c r="Q20" s="83">
        <f>150000*10</f>
        <v>1500000</v>
      </c>
      <c r="R20" s="11" t="s">
        <v>20</v>
      </c>
    </row>
    <row r="21" spans="1:18" ht="15.75" thickBot="1" x14ac:dyDescent="0.3">
      <c r="A21" s="52"/>
      <c r="B21" s="50"/>
      <c r="C21" s="9" t="s">
        <v>42</v>
      </c>
      <c r="D21" s="6" t="s">
        <v>95</v>
      </c>
      <c r="E21" s="6" t="s">
        <v>95</v>
      </c>
      <c r="F21" s="6" t="s">
        <v>95</v>
      </c>
      <c r="G21" s="6" t="s">
        <v>95</v>
      </c>
      <c r="H21" s="6" t="s">
        <v>95</v>
      </c>
      <c r="I21" s="6" t="s">
        <v>95</v>
      </c>
      <c r="J21" s="6" t="s">
        <v>95</v>
      </c>
      <c r="K21" s="6" t="s">
        <v>95</v>
      </c>
      <c r="L21" s="6" t="s">
        <v>95</v>
      </c>
      <c r="M21" s="6" t="s">
        <v>95</v>
      </c>
      <c r="N21" s="6" t="s">
        <v>95</v>
      </c>
      <c r="O21" s="6" t="s">
        <v>95</v>
      </c>
      <c r="P21" s="4"/>
      <c r="Q21" s="83" t="s">
        <v>111</v>
      </c>
      <c r="R21" s="5" t="s">
        <v>19</v>
      </c>
    </row>
    <row r="22" spans="1:18" ht="26.25" thickBot="1" x14ac:dyDescent="0.3">
      <c r="A22" s="52"/>
      <c r="B22" s="50"/>
      <c r="C22" s="9" t="s">
        <v>97</v>
      </c>
      <c r="D22" s="20"/>
      <c r="E22" s="6" t="s">
        <v>95</v>
      </c>
      <c r="F22" s="20"/>
      <c r="G22" s="20"/>
      <c r="H22" s="20"/>
      <c r="I22" s="20"/>
      <c r="J22" s="20"/>
      <c r="K22" s="6" t="s">
        <v>95</v>
      </c>
      <c r="L22" s="20"/>
      <c r="M22" s="20"/>
      <c r="N22" s="20"/>
      <c r="O22" s="20"/>
      <c r="P22" s="4"/>
      <c r="Q22" s="83" t="s">
        <v>110</v>
      </c>
      <c r="R22" s="5" t="s">
        <v>110</v>
      </c>
    </row>
    <row r="23" spans="1:18" ht="15.75" customHeight="1" thickBot="1" x14ac:dyDescent="0.3">
      <c r="A23" s="52"/>
      <c r="B23" s="50"/>
      <c r="C23" s="9" t="s">
        <v>98</v>
      </c>
      <c r="D23" s="45" t="s">
        <v>79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12"/>
      <c r="Q23" s="85" t="s">
        <v>98</v>
      </c>
      <c r="R23" s="5"/>
    </row>
    <row r="24" spans="1:18" ht="15.75" thickBot="1" x14ac:dyDescent="0.3">
      <c r="A24" s="52"/>
      <c r="B24" s="50"/>
      <c r="C24" s="10" t="s">
        <v>80</v>
      </c>
      <c r="D24" s="4"/>
      <c r="E24" s="4"/>
      <c r="F24" s="6" t="s">
        <v>95</v>
      </c>
      <c r="G24" s="4"/>
      <c r="H24" s="4"/>
      <c r="I24" s="4"/>
      <c r="J24" s="5"/>
      <c r="K24" s="4"/>
      <c r="L24" s="4"/>
      <c r="M24" s="4"/>
      <c r="N24" s="5"/>
      <c r="O24" s="5"/>
      <c r="P24" s="5"/>
      <c r="Q24" s="84" t="s">
        <v>111</v>
      </c>
      <c r="R24" s="5"/>
    </row>
    <row r="25" spans="1:18" ht="15.75" thickBot="1" x14ac:dyDescent="0.3">
      <c r="A25" s="52"/>
      <c r="B25" s="50"/>
      <c r="C25" s="9" t="s">
        <v>81</v>
      </c>
      <c r="D25" s="4"/>
      <c r="E25" s="4"/>
      <c r="F25" s="6" t="s">
        <v>95</v>
      </c>
      <c r="G25" s="4"/>
      <c r="H25" s="4"/>
      <c r="I25" s="4"/>
      <c r="J25" s="5"/>
      <c r="K25" s="4"/>
      <c r="L25" s="4"/>
      <c r="M25" s="4"/>
      <c r="N25" s="5"/>
      <c r="O25" s="5"/>
      <c r="P25" s="5"/>
      <c r="Q25" s="84" t="s">
        <v>111</v>
      </c>
      <c r="R25" s="5"/>
    </row>
    <row r="26" spans="1:18" ht="15.75" thickBot="1" x14ac:dyDescent="0.3">
      <c r="A26" s="52"/>
      <c r="B26" s="50"/>
      <c r="C26" s="9" t="s">
        <v>41</v>
      </c>
      <c r="D26" s="4"/>
      <c r="E26" s="4"/>
      <c r="F26" s="4"/>
      <c r="G26" s="4"/>
      <c r="H26" s="4"/>
      <c r="I26" s="6" t="s">
        <v>95</v>
      </c>
      <c r="J26" s="5"/>
      <c r="K26" s="5"/>
      <c r="L26" s="4"/>
      <c r="M26" s="4"/>
      <c r="N26" s="4"/>
      <c r="O26" s="4"/>
      <c r="P26" s="4"/>
      <c r="Q26" s="84" t="s">
        <v>111</v>
      </c>
      <c r="R26" s="5"/>
    </row>
    <row r="27" spans="1:18" ht="15.75" thickBot="1" x14ac:dyDescent="0.3">
      <c r="A27" s="52"/>
      <c r="B27" s="50"/>
      <c r="C27" s="9" t="s">
        <v>82</v>
      </c>
      <c r="D27" s="5"/>
      <c r="E27" s="5"/>
      <c r="F27" s="5"/>
      <c r="G27" s="6" t="s">
        <v>95</v>
      </c>
      <c r="H27" s="5"/>
      <c r="I27" s="5"/>
      <c r="J27" s="5"/>
      <c r="K27" s="4"/>
      <c r="L27" s="4"/>
      <c r="M27" s="4"/>
      <c r="N27" s="4"/>
      <c r="O27" s="5"/>
      <c r="P27" s="5"/>
      <c r="Q27" s="84" t="s">
        <v>111</v>
      </c>
      <c r="R27" s="5"/>
    </row>
    <row r="28" spans="1:18" ht="15.75" customHeight="1" thickBot="1" x14ac:dyDescent="0.3">
      <c r="A28" s="52"/>
      <c r="B28" s="50"/>
      <c r="C28" s="9" t="s">
        <v>98</v>
      </c>
      <c r="D28" s="47" t="s">
        <v>83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  <c r="P28" s="12"/>
      <c r="Q28" s="85" t="s">
        <v>98</v>
      </c>
      <c r="R28" s="5"/>
    </row>
    <row r="29" spans="1:18" ht="15.75" thickBot="1" x14ac:dyDescent="0.3">
      <c r="A29" s="52"/>
      <c r="B29" s="50"/>
      <c r="C29" s="10" t="s">
        <v>14</v>
      </c>
      <c r="D29" s="4"/>
      <c r="E29" s="4"/>
      <c r="F29" s="6" t="s">
        <v>95</v>
      </c>
      <c r="G29" s="4"/>
      <c r="H29" s="4"/>
      <c r="I29" s="4"/>
      <c r="J29" s="5"/>
      <c r="K29" s="4"/>
      <c r="L29" s="4"/>
      <c r="M29" s="4"/>
      <c r="N29" s="5"/>
      <c r="O29" s="5"/>
      <c r="P29" s="5"/>
      <c r="Q29" s="84" t="s">
        <v>111</v>
      </c>
      <c r="R29" s="5"/>
    </row>
    <row r="30" spans="1:18" ht="15.75" thickBot="1" x14ac:dyDescent="0.3">
      <c r="A30" s="52"/>
      <c r="B30" s="50"/>
      <c r="C30" s="9" t="s">
        <v>15</v>
      </c>
      <c r="D30" s="4"/>
      <c r="E30" s="4"/>
      <c r="F30" s="6" t="s">
        <v>95</v>
      </c>
      <c r="G30" s="4"/>
      <c r="H30" s="4"/>
      <c r="I30" s="4"/>
      <c r="J30" s="5"/>
      <c r="K30" s="4"/>
      <c r="L30" s="4"/>
      <c r="M30" s="4"/>
      <c r="N30" s="5"/>
      <c r="O30" s="5"/>
      <c r="P30" s="5"/>
      <c r="Q30" s="84" t="s">
        <v>111</v>
      </c>
      <c r="R30" s="5"/>
    </row>
    <row r="31" spans="1:18" ht="15.75" customHeight="1" thickBot="1" x14ac:dyDescent="0.3">
      <c r="A31" s="52"/>
      <c r="B31" s="50"/>
      <c r="C31" s="9" t="s">
        <v>16</v>
      </c>
      <c r="D31" s="4"/>
      <c r="E31" s="4"/>
      <c r="F31" s="4"/>
      <c r="G31" s="6" t="s">
        <v>95</v>
      </c>
      <c r="H31" s="4"/>
      <c r="I31" s="4"/>
      <c r="J31" s="5"/>
      <c r="K31" s="5"/>
      <c r="L31" s="5"/>
      <c r="M31" s="5"/>
      <c r="N31" s="5"/>
      <c r="O31" s="5"/>
      <c r="P31" s="5"/>
      <c r="Q31" s="84" t="s">
        <v>111</v>
      </c>
      <c r="R31" s="5"/>
    </row>
    <row r="32" spans="1:18" ht="15.75" thickBot="1" x14ac:dyDescent="0.3">
      <c r="A32" s="52"/>
      <c r="B32" s="50"/>
      <c r="C32" s="9" t="s">
        <v>92</v>
      </c>
      <c r="D32" s="4"/>
      <c r="E32" s="4"/>
      <c r="F32" s="4"/>
      <c r="G32" s="6" t="s">
        <v>95</v>
      </c>
      <c r="H32" s="4"/>
      <c r="I32" s="4"/>
      <c r="J32" s="5"/>
      <c r="K32" s="5"/>
      <c r="L32" s="5"/>
      <c r="M32" s="5"/>
      <c r="N32" s="5"/>
      <c r="O32" s="5"/>
      <c r="P32" s="5"/>
      <c r="Q32" s="84" t="s">
        <v>111</v>
      </c>
      <c r="R32" s="5"/>
    </row>
    <row r="33" spans="1:18" ht="15.75" thickBot="1" x14ac:dyDescent="0.3">
      <c r="A33" s="52"/>
      <c r="B33" s="50"/>
      <c r="C33" s="9" t="s">
        <v>100</v>
      </c>
      <c r="D33" s="4"/>
      <c r="E33" s="4"/>
      <c r="F33" s="4"/>
      <c r="G33" s="6"/>
      <c r="H33" s="4"/>
      <c r="I33" s="4"/>
      <c r="J33" s="5"/>
      <c r="K33" s="5"/>
      <c r="L33" s="5"/>
      <c r="M33" s="5"/>
      <c r="N33" s="5"/>
      <c r="O33" s="5"/>
      <c r="P33" s="5"/>
      <c r="Q33" s="84" t="s">
        <v>111</v>
      </c>
      <c r="R33" s="5"/>
    </row>
    <row r="34" spans="1:18" ht="15.75" thickBot="1" x14ac:dyDescent="0.3">
      <c r="A34" s="52"/>
      <c r="B34" s="50"/>
      <c r="C34" s="9" t="s">
        <v>93</v>
      </c>
      <c r="D34" s="4"/>
      <c r="E34" s="4"/>
      <c r="F34" s="4"/>
      <c r="G34" s="6" t="s">
        <v>95</v>
      </c>
      <c r="H34" s="4"/>
      <c r="I34" s="4"/>
      <c r="J34" s="5"/>
      <c r="K34" s="5"/>
      <c r="L34" s="5"/>
      <c r="M34" s="5"/>
      <c r="N34" s="5"/>
      <c r="O34" s="5"/>
      <c r="P34" s="5"/>
      <c r="Q34" s="84" t="s">
        <v>111</v>
      </c>
      <c r="R34" s="5"/>
    </row>
    <row r="35" spans="1:18" ht="15.75" thickBot="1" x14ac:dyDescent="0.3">
      <c r="A35" s="52"/>
      <c r="B35" s="50"/>
      <c r="C35" s="9" t="s">
        <v>84</v>
      </c>
      <c r="D35" s="4"/>
      <c r="E35" s="4"/>
      <c r="F35" s="4"/>
      <c r="G35" s="4"/>
      <c r="H35" s="6" t="s">
        <v>95</v>
      </c>
      <c r="I35" s="4"/>
      <c r="J35" s="5"/>
      <c r="K35" s="5"/>
      <c r="L35" s="5"/>
      <c r="M35" s="5"/>
      <c r="N35" s="5"/>
      <c r="O35" s="5"/>
      <c r="P35" s="5"/>
      <c r="Q35" s="84" t="s">
        <v>111</v>
      </c>
      <c r="R35" s="5"/>
    </row>
    <row r="36" spans="1:18" ht="15.75" thickBot="1" x14ac:dyDescent="0.3">
      <c r="A36" s="52"/>
      <c r="B36" s="50"/>
      <c r="C36" s="9" t="s">
        <v>17</v>
      </c>
      <c r="D36" s="4"/>
      <c r="E36" s="4"/>
      <c r="F36" s="4"/>
      <c r="G36" s="4"/>
      <c r="H36" s="6" t="s">
        <v>95</v>
      </c>
      <c r="I36" s="4"/>
      <c r="J36" s="5"/>
      <c r="K36" s="5"/>
      <c r="L36" s="7"/>
      <c r="M36" s="4"/>
      <c r="N36" s="4"/>
      <c r="O36" s="4"/>
      <c r="P36" s="4"/>
      <c r="Q36" s="84" t="s">
        <v>111</v>
      </c>
      <c r="R36" s="5"/>
    </row>
    <row r="37" spans="1:18" ht="15.75" thickBot="1" x14ac:dyDescent="0.3">
      <c r="A37" s="52"/>
      <c r="B37" s="50"/>
      <c r="C37" s="9" t="s">
        <v>18</v>
      </c>
      <c r="D37" s="4"/>
      <c r="E37" s="4"/>
      <c r="F37" s="4"/>
      <c r="G37" s="4"/>
      <c r="H37" s="4"/>
      <c r="I37" s="6" t="s">
        <v>95</v>
      </c>
      <c r="J37" s="5"/>
      <c r="K37" s="5"/>
      <c r="L37" s="4"/>
      <c r="M37" s="4"/>
      <c r="N37" s="4"/>
      <c r="O37" s="4"/>
      <c r="P37" s="4"/>
      <c r="Q37" s="84" t="s">
        <v>111</v>
      </c>
      <c r="R37" s="5"/>
    </row>
    <row r="38" spans="1:18" ht="15.75" thickBot="1" x14ac:dyDescent="0.3">
      <c r="A38" s="52"/>
      <c r="B38" s="50"/>
      <c r="C38" s="17" t="s">
        <v>22</v>
      </c>
      <c r="D38" s="5"/>
      <c r="E38" s="5"/>
      <c r="F38" s="5"/>
      <c r="G38" s="5"/>
      <c r="H38" s="5"/>
      <c r="I38" s="5"/>
      <c r="J38" s="5"/>
      <c r="K38" s="4"/>
      <c r="L38" s="6" t="s">
        <v>95</v>
      </c>
      <c r="M38" s="4"/>
      <c r="N38" s="4"/>
      <c r="O38" s="5"/>
      <c r="P38" s="5"/>
      <c r="Q38" s="84" t="s">
        <v>111</v>
      </c>
      <c r="R38" s="5"/>
    </row>
    <row r="39" spans="1:18" ht="15.75" thickBot="1" x14ac:dyDescent="0.3">
      <c r="A39" s="52"/>
      <c r="B39" s="50"/>
      <c r="C39" s="9" t="s">
        <v>23</v>
      </c>
      <c r="D39" s="5"/>
      <c r="E39" s="5"/>
      <c r="F39" s="5"/>
      <c r="G39" s="5"/>
      <c r="H39" s="5"/>
      <c r="I39" s="5"/>
      <c r="J39" s="5"/>
      <c r="K39" s="4"/>
      <c r="L39" s="4"/>
      <c r="M39" s="6" t="s">
        <v>95</v>
      </c>
      <c r="N39" s="4"/>
      <c r="O39" s="5"/>
      <c r="P39" s="5"/>
      <c r="Q39" s="84" t="s">
        <v>111</v>
      </c>
      <c r="R39" s="5"/>
    </row>
    <row r="40" spans="1:18" ht="15.75" thickBot="1" x14ac:dyDescent="0.3">
      <c r="A40" s="52"/>
      <c r="B40" s="50"/>
      <c r="C40" s="9" t="s">
        <v>101</v>
      </c>
      <c r="D40" s="5"/>
      <c r="E40" s="5"/>
      <c r="F40" s="5"/>
      <c r="G40" s="5"/>
      <c r="H40" s="5"/>
      <c r="I40" s="5"/>
      <c r="J40" s="5"/>
      <c r="K40" s="4"/>
      <c r="L40" s="4"/>
      <c r="M40" s="6" t="s">
        <v>95</v>
      </c>
      <c r="N40" s="4"/>
      <c r="O40" s="5"/>
      <c r="P40" s="5"/>
      <c r="Q40" s="84" t="s">
        <v>111</v>
      </c>
      <c r="R40" s="5"/>
    </row>
    <row r="41" spans="1:18" ht="15.75" thickBot="1" x14ac:dyDescent="0.3">
      <c r="A41" s="52"/>
      <c r="B41" s="50"/>
      <c r="C41" s="9" t="s">
        <v>24</v>
      </c>
      <c r="D41" s="5"/>
      <c r="E41" s="5"/>
      <c r="F41" s="5"/>
      <c r="G41" s="5"/>
      <c r="H41" s="5"/>
      <c r="I41" s="5"/>
      <c r="J41" s="5"/>
      <c r="K41" s="4"/>
      <c r="L41" s="4"/>
      <c r="M41" s="6" t="s">
        <v>95</v>
      </c>
      <c r="N41" s="4"/>
      <c r="O41" s="5"/>
      <c r="P41" s="5"/>
      <c r="Q41" s="84" t="s">
        <v>111</v>
      </c>
      <c r="R41" s="5"/>
    </row>
    <row r="42" spans="1:18" ht="15.75" thickBot="1" x14ac:dyDescent="0.3">
      <c r="A42" s="52"/>
      <c r="B42" s="50"/>
      <c r="C42" s="9" t="s">
        <v>25</v>
      </c>
      <c r="D42" s="5"/>
      <c r="E42" s="5"/>
      <c r="F42" s="5"/>
      <c r="G42" s="5"/>
      <c r="H42" s="5"/>
      <c r="I42" s="5"/>
      <c r="J42" s="5"/>
      <c r="K42" s="4"/>
      <c r="L42" s="4"/>
      <c r="M42" s="6" t="s">
        <v>95</v>
      </c>
      <c r="N42" s="4"/>
      <c r="O42" s="5"/>
      <c r="P42" s="5"/>
      <c r="Q42" s="84" t="s">
        <v>111</v>
      </c>
      <c r="R42" s="5"/>
    </row>
    <row r="43" spans="1:18" ht="15.75" thickBot="1" x14ac:dyDescent="0.3">
      <c r="A43" s="52"/>
      <c r="B43" s="50"/>
      <c r="C43" s="9" t="s">
        <v>26</v>
      </c>
      <c r="D43" s="5"/>
      <c r="E43" s="5"/>
      <c r="F43" s="5"/>
      <c r="G43" s="5"/>
      <c r="H43" s="5"/>
      <c r="I43" s="5"/>
      <c r="J43" s="5"/>
      <c r="K43" s="4"/>
      <c r="L43" s="4"/>
      <c r="M43" s="6" t="s">
        <v>95</v>
      </c>
      <c r="N43" s="4"/>
      <c r="O43" s="5"/>
      <c r="P43" s="5"/>
      <c r="Q43" s="84" t="s">
        <v>111</v>
      </c>
      <c r="R43" s="5"/>
    </row>
    <row r="44" spans="1:18" ht="15.75" thickBot="1" x14ac:dyDescent="0.3">
      <c r="A44" s="52"/>
      <c r="B44" s="50"/>
      <c r="C44" s="10" t="s">
        <v>29</v>
      </c>
      <c r="D44" s="8"/>
      <c r="E44" s="7"/>
      <c r="F44" s="7"/>
      <c r="G44" s="7"/>
      <c r="H44" s="7"/>
      <c r="I44" s="7"/>
      <c r="J44" s="7"/>
      <c r="K44" s="7"/>
      <c r="L44" s="7"/>
      <c r="M44" s="7"/>
      <c r="N44" s="6" t="s">
        <v>95</v>
      </c>
      <c r="O44" s="7"/>
      <c r="P44" s="7"/>
      <c r="Q44" s="84" t="s">
        <v>111</v>
      </c>
      <c r="R44" s="8"/>
    </row>
    <row r="45" spans="1:18" ht="15.75" thickBot="1" x14ac:dyDescent="0.3">
      <c r="A45" s="52"/>
      <c r="B45" s="50"/>
      <c r="C45" s="10" t="s">
        <v>30</v>
      </c>
      <c r="D45" s="5"/>
      <c r="E45" s="4"/>
      <c r="F45" s="4"/>
      <c r="G45" s="4"/>
      <c r="H45" s="4"/>
      <c r="I45" s="4"/>
      <c r="J45" s="4"/>
      <c r="K45" s="4"/>
      <c r="L45" s="4"/>
      <c r="M45" s="4"/>
      <c r="N45" s="6" t="s">
        <v>95</v>
      </c>
      <c r="O45" s="4"/>
      <c r="P45" s="4"/>
      <c r="Q45" s="84" t="s">
        <v>111</v>
      </c>
      <c r="R45" s="5"/>
    </row>
    <row r="46" spans="1:18" ht="15.75" thickBot="1" x14ac:dyDescent="0.3">
      <c r="A46" s="52"/>
      <c r="B46" s="50"/>
      <c r="C46" s="10" t="s">
        <v>32</v>
      </c>
      <c r="D46" s="5"/>
      <c r="E46" s="4"/>
      <c r="F46" s="4"/>
      <c r="G46" s="4"/>
      <c r="H46" s="4"/>
      <c r="I46" s="4"/>
      <c r="J46" s="4"/>
      <c r="K46" s="4"/>
      <c r="L46" s="4"/>
      <c r="M46" s="4"/>
      <c r="N46" s="6" t="s">
        <v>95</v>
      </c>
      <c r="O46" s="4"/>
      <c r="P46" s="4"/>
      <c r="Q46" s="84" t="s">
        <v>111</v>
      </c>
      <c r="R46" s="5"/>
    </row>
    <row r="47" spans="1:18" ht="15.75" thickBot="1" x14ac:dyDescent="0.3">
      <c r="A47" s="52"/>
      <c r="B47" s="51"/>
      <c r="C47" s="10" t="s">
        <v>125</v>
      </c>
      <c r="D47" s="5"/>
      <c r="E47" s="4"/>
      <c r="F47" s="4"/>
      <c r="G47" s="4"/>
      <c r="H47" s="4"/>
      <c r="I47" s="4"/>
      <c r="J47" s="4"/>
      <c r="K47" s="4"/>
      <c r="L47" s="4"/>
      <c r="M47" s="4"/>
      <c r="N47" s="4"/>
      <c r="O47" s="6" t="s">
        <v>95</v>
      </c>
      <c r="P47" s="4"/>
      <c r="Q47" s="84" t="s">
        <v>111</v>
      </c>
      <c r="R47" s="5"/>
    </row>
    <row r="48" spans="1:18" ht="26.25" thickBot="1" x14ac:dyDescent="0.3">
      <c r="A48" s="52"/>
      <c r="B48" s="36" t="s">
        <v>52</v>
      </c>
      <c r="C48" s="10" t="s">
        <v>115</v>
      </c>
      <c r="D48" s="39" t="s">
        <v>47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/>
      <c r="P48" s="4"/>
      <c r="Q48" s="83">
        <v>500000</v>
      </c>
      <c r="R48" s="5" t="s">
        <v>113</v>
      </c>
    </row>
    <row r="49" spans="1:18" ht="15.75" thickBot="1" x14ac:dyDescent="0.3">
      <c r="A49" s="52"/>
      <c r="B49" s="37"/>
      <c r="C49" s="10" t="s">
        <v>114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4"/>
      <c r="P49" s="4"/>
      <c r="Q49" s="83">
        <v>500000</v>
      </c>
      <c r="R49" s="5"/>
    </row>
    <row r="50" spans="1:18" ht="15.75" thickBot="1" x14ac:dyDescent="0.3">
      <c r="A50" s="52"/>
      <c r="B50" s="37"/>
      <c r="C50" s="10" t="s">
        <v>109</v>
      </c>
      <c r="D50" s="5"/>
      <c r="E50" s="6" t="s">
        <v>95</v>
      </c>
      <c r="F50" s="4"/>
      <c r="G50" s="4"/>
      <c r="H50" s="4"/>
      <c r="I50" s="6" t="s">
        <v>95</v>
      </c>
      <c r="J50" s="4"/>
      <c r="K50" s="4"/>
      <c r="L50" s="6" t="s">
        <v>95</v>
      </c>
      <c r="M50" s="4"/>
      <c r="N50" s="4"/>
      <c r="O50" s="6" t="s">
        <v>95</v>
      </c>
      <c r="P50" s="4"/>
      <c r="Q50" s="83">
        <v>400000</v>
      </c>
      <c r="R50" s="5"/>
    </row>
    <row r="51" spans="1:18" ht="39" thickBot="1" x14ac:dyDescent="0.3">
      <c r="A51" s="52"/>
      <c r="B51" s="38"/>
      <c r="C51" s="10" t="s">
        <v>45</v>
      </c>
      <c r="D51" s="42" t="s">
        <v>46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  <c r="P51" s="4" t="s">
        <v>63</v>
      </c>
      <c r="Q51" s="83" t="s">
        <v>116</v>
      </c>
      <c r="R51" s="5"/>
    </row>
    <row r="52" spans="1:18" ht="26.25" thickBot="1" x14ac:dyDescent="0.3">
      <c r="A52" s="52"/>
      <c r="B52" s="36" t="s">
        <v>53</v>
      </c>
      <c r="C52" s="9" t="s">
        <v>21</v>
      </c>
      <c r="D52" s="6" t="s">
        <v>95</v>
      </c>
      <c r="E52" s="6" t="s">
        <v>95</v>
      </c>
      <c r="F52" s="6" t="s">
        <v>95</v>
      </c>
      <c r="G52" s="6" t="s">
        <v>95</v>
      </c>
      <c r="H52" s="6" t="s">
        <v>95</v>
      </c>
      <c r="I52" s="6" t="s">
        <v>95</v>
      </c>
      <c r="J52" s="6" t="s">
        <v>95</v>
      </c>
      <c r="K52" s="6" t="s">
        <v>95</v>
      </c>
      <c r="L52" s="6" t="s">
        <v>95</v>
      </c>
      <c r="M52" s="6" t="s">
        <v>95</v>
      </c>
      <c r="N52" s="6" t="s">
        <v>95</v>
      </c>
      <c r="O52" s="6" t="s">
        <v>95</v>
      </c>
      <c r="P52" s="4" t="s">
        <v>63</v>
      </c>
      <c r="Q52" s="83" t="s">
        <v>116</v>
      </c>
      <c r="R52" s="5"/>
    </row>
    <row r="53" spans="1:18" ht="26.25" thickBot="1" x14ac:dyDescent="0.3">
      <c r="A53" s="52"/>
      <c r="B53" s="37"/>
      <c r="C53" s="10" t="s">
        <v>31</v>
      </c>
      <c r="D53" s="5"/>
      <c r="E53" s="4"/>
      <c r="F53" s="4"/>
      <c r="G53" s="4"/>
      <c r="H53" s="4"/>
      <c r="I53" s="4"/>
      <c r="J53" s="4"/>
      <c r="K53" s="4"/>
      <c r="L53" s="6" t="s">
        <v>95</v>
      </c>
      <c r="M53" s="4"/>
      <c r="N53" s="4"/>
      <c r="O53" s="4"/>
      <c r="P53" s="4"/>
      <c r="Q53" s="83">
        <v>200000</v>
      </c>
      <c r="R53" s="5"/>
    </row>
    <row r="54" spans="1:18" ht="32.25" customHeight="1" thickBot="1" x14ac:dyDescent="0.3">
      <c r="A54" s="52"/>
      <c r="B54" s="38"/>
      <c r="C54" s="10" t="s">
        <v>54</v>
      </c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6" t="s">
        <v>95</v>
      </c>
      <c r="P54" s="4" t="s">
        <v>63</v>
      </c>
      <c r="Q54" s="83" t="s">
        <v>116</v>
      </c>
      <c r="R54" s="5"/>
    </row>
    <row r="55" spans="1:18" ht="65.25" customHeight="1" thickBot="1" x14ac:dyDescent="0.3">
      <c r="A55" s="52"/>
      <c r="B55" s="15" t="s">
        <v>55</v>
      </c>
      <c r="C55" s="10" t="s">
        <v>56</v>
      </c>
      <c r="D55" s="5"/>
      <c r="E55" s="4"/>
      <c r="F55" s="4"/>
      <c r="G55" s="4"/>
      <c r="H55" s="4"/>
      <c r="I55" s="4"/>
      <c r="J55" s="4"/>
      <c r="K55" s="4"/>
      <c r="L55" s="6" t="s">
        <v>95</v>
      </c>
      <c r="M55" s="4"/>
      <c r="N55" s="4"/>
      <c r="O55" s="4"/>
      <c r="P55" s="4" t="s">
        <v>63</v>
      </c>
      <c r="Q55" s="83" t="s">
        <v>116</v>
      </c>
      <c r="R55" s="5"/>
    </row>
    <row r="56" spans="1:18" ht="39" thickBot="1" x14ac:dyDescent="0.3">
      <c r="A56" s="52"/>
      <c r="B56" s="36" t="s">
        <v>58</v>
      </c>
      <c r="C56" s="10" t="s">
        <v>57</v>
      </c>
      <c r="D56" s="5"/>
      <c r="E56" s="4"/>
      <c r="F56" s="4"/>
      <c r="G56" s="4"/>
      <c r="H56" s="4"/>
      <c r="I56" s="4"/>
      <c r="J56" s="4"/>
      <c r="K56" s="4"/>
      <c r="L56" s="6" t="s">
        <v>95</v>
      </c>
      <c r="M56" s="4"/>
      <c r="N56" s="4"/>
      <c r="O56" s="4"/>
      <c r="P56" s="25" t="s">
        <v>94</v>
      </c>
      <c r="Q56" s="86" t="s">
        <v>116</v>
      </c>
      <c r="R56" s="5"/>
    </row>
    <row r="57" spans="1:18" ht="32.25" customHeight="1" thickBot="1" x14ac:dyDescent="0.3">
      <c r="A57" s="52"/>
      <c r="B57" s="37"/>
      <c r="C57" s="10" t="s">
        <v>59</v>
      </c>
      <c r="D57" s="55" t="s">
        <v>61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6"/>
      <c r="P57" s="4" t="s">
        <v>62</v>
      </c>
      <c r="Q57" s="83" t="s">
        <v>116</v>
      </c>
      <c r="R57" s="5"/>
    </row>
    <row r="58" spans="1:18" ht="32.25" customHeight="1" thickBot="1" x14ac:dyDescent="0.3">
      <c r="A58" s="52"/>
      <c r="B58" s="37"/>
      <c r="C58" s="10" t="s">
        <v>60</v>
      </c>
      <c r="D58" s="55" t="s">
        <v>61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6"/>
      <c r="P58" s="4" t="s">
        <v>62</v>
      </c>
      <c r="Q58" s="83" t="s">
        <v>116</v>
      </c>
      <c r="R58" s="5"/>
    </row>
    <row r="59" spans="1:18" ht="39" thickBot="1" x14ac:dyDescent="0.3">
      <c r="A59" s="52"/>
      <c r="B59" s="38"/>
      <c r="C59" s="10" t="s">
        <v>117</v>
      </c>
      <c r="D59" s="5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6"/>
      <c r="P59" s="4"/>
      <c r="Q59" s="83" t="s">
        <v>116</v>
      </c>
      <c r="R59" s="5"/>
    </row>
    <row r="60" spans="1:18" ht="32.25" customHeight="1" thickBot="1" x14ac:dyDescent="0.3">
      <c r="A60" s="52"/>
      <c r="B60" s="36" t="s">
        <v>87</v>
      </c>
      <c r="C60" s="10" t="s">
        <v>90</v>
      </c>
      <c r="D60" s="5"/>
      <c r="E60" s="6" t="s">
        <v>95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83" t="s">
        <v>116</v>
      </c>
      <c r="R60" s="5"/>
    </row>
    <row r="61" spans="1:18" ht="39" thickBot="1" x14ac:dyDescent="0.3">
      <c r="A61" s="52"/>
      <c r="B61" s="38"/>
      <c r="C61" s="10" t="s">
        <v>88</v>
      </c>
      <c r="D61" s="5"/>
      <c r="E61" s="6" t="s">
        <v>95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83">
        <v>5000000</v>
      </c>
      <c r="R61" s="5" t="s">
        <v>89</v>
      </c>
    </row>
    <row r="62" spans="1:18" ht="32.25" customHeight="1" thickBot="1" x14ac:dyDescent="0.3">
      <c r="A62" s="53"/>
      <c r="B62" s="3" t="s">
        <v>64</v>
      </c>
      <c r="C62" s="10" t="s">
        <v>126</v>
      </c>
      <c r="D62" s="5"/>
      <c r="E62" s="4"/>
      <c r="F62" s="4"/>
      <c r="G62" s="6" t="s">
        <v>95</v>
      </c>
      <c r="H62" s="4"/>
      <c r="I62" s="4"/>
      <c r="J62" s="4"/>
      <c r="K62" s="4"/>
      <c r="L62" s="4"/>
      <c r="M62" s="4"/>
      <c r="N62" s="4"/>
      <c r="O62" s="4"/>
      <c r="P62" s="4"/>
      <c r="Q62" s="83" t="s">
        <v>116</v>
      </c>
      <c r="R62" s="5" t="s">
        <v>118</v>
      </c>
    </row>
    <row r="63" spans="1:18" ht="32.25" customHeight="1" thickBot="1" x14ac:dyDescent="0.3">
      <c r="A63" s="54" t="s">
        <v>65</v>
      </c>
      <c r="B63" s="3" t="s">
        <v>66</v>
      </c>
      <c r="C63" s="10" t="s">
        <v>71</v>
      </c>
      <c r="D63" s="5"/>
      <c r="E63" s="4"/>
      <c r="F63" s="6" t="s">
        <v>95</v>
      </c>
      <c r="G63" s="4"/>
      <c r="H63" s="4"/>
      <c r="I63" s="4"/>
      <c r="J63" s="4"/>
      <c r="K63" s="4"/>
      <c r="L63" s="4"/>
      <c r="M63" s="4"/>
      <c r="N63" s="4"/>
      <c r="O63" s="4"/>
      <c r="P63" s="4" t="s">
        <v>74</v>
      </c>
      <c r="Q63" s="83">
        <v>1000000</v>
      </c>
      <c r="R63" s="5" t="s">
        <v>77</v>
      </c>
    </row>
    <row r="64" spans="1:18" ht="32.25" customHeight="1" thickBot="1" x14ac:dyDescent="0.3">
      <c r="A64" s="52"/>
      <c r="B64" s="36" t="s">
        <v>69</v>
      </c>
      <c r="C64" s="10" t="s">
        <v>72</v>
      </c>
      <c r="D64" s="5"/>
      <c r="E64" s="4"/>
      <c r="F64" s="4"/>
      <c r="G64" s="6" t="s">
        <v>95</v>
      </c>
      <c r="H64" s="4"/>
      <c r="I64" s="4"/>
      <c r="J64" s="4"/>
      <c r="K64" s="4"/>
      <c r="L64" s="4"/>
      <c r="M64" s="4"/>
      <c r="N64" s="4"/>
      <c r="O64" s="4"/>
      <c r="P64" s="4"/>
      <c r="Q64" s="83">
        <v>300000</v>
      </c>
      <c r="R64" s="5" t="s">
        <v>119</v>
      </c>
    </row>
    <row r="65" spans="1:19" ht="26.25" thickBot="1" x14ac:dyDescent="0.3">
      <c r="A65" s="52"/>
      <c r="B65" s="37"/>
      <c r="C65" s="9" t="s">
        <v>67</v>
      </c>
      <c r="D65" s="6" t="s">
        <v>95</v>
      </c>
      <c r="E65" s="6" t="s">
        <v>95</v>
      </c>
      <c r="F65" s="6" t="s">
        <v>95</v>
      </c>
      <c r="G65" s="6" t="s">
        <v>95</v>
      </c>
      <c r="H65" s="6" t="s">
        <v>95</v>
      </c>
      <c r="I65" s="6" t="s">
        <v>95</v>
      </c>
      <c r="J65" s="6" t="s">
        <v>95</v>
      </c>
      <c r="K65" s="6" t="s">
        <v>95</v>
      </c>
      <c r="L65" s="6" t="s">
        <v>95</v>
      </c>
      <c r="M65" s="6" t="s">
        <v>95</v>
      </c>
      <c r="N65" s="6" t="s">
        <v>95</v>
      </c>
      <c r="O65" s="6" t="s">
        <v>95</v>
      </c>
      <c r="P65" s="4"/>
      <c r="Q65" s="83">
        <v>1000000</v>
      </c>
      <c r="R65" s="5" t="s">
        <v>121</v>
      </c>
      <c r="S65" t="s">
        <v>120</v>
      </c>
    </row>
    <row r="66" spans="1:19" ht="26.25" thickBot="1" x14ac:dyDescent="0.3">
      <c r="A66" s="52"/>
      <c r="B66" s="37"/>
      <c r="C66" s="9" t="s">
        <v>68</v>
      </c>
      <c r="D66" s="5"/>
      <c r="E66" s="5"/>
      <c r="F66" s="6" t="s">
        <v>95</v>
      </c>
      <c r="G66" s="5"/>
      <c r="H66" s="5"/>
      <c r="I66" s="5"/>
      <c r="J66" s="5"/>
      <c r="K66" s="5"/>
      <c r="L66" s="5"/>
      <c r="M66" s="5"/>
      <c r="N66" s="5"/>
      <c r="O66" s="5"/>
      <c r="P66" s="4"/>
      <c r="Q66" s="83" t="s">
        <v>123</v>
      </c>
      <c r="R66" s="5" t="s">
        <v>122</v>
      </c>
    </row>
    <row r="67" spans="1:19" ht="26.25" thickBot="1" x14ac:dyDescent="0.3">
      <c r="A67" s="52"/>
      <c r="B67" s="37"/>
      <c r="C67" s="9" t="s">
        <v>73</v>
      </c>
      <c r="D67" s="5"/>
      <c r="E67" s="5"/>
      <c r="F67" s="5"/>
      <c r="G67" s="6" t="s">
        <v>95</v>
      </c>
      <c r="H67" s="5"/>
      <c r="I67" s="5"/>
      <c r="J67" s="5"/>
      <c r="K67" s="5"/>
      <c r="L67" s="5"/>
      <c r="M67" s="5"/>
      <c r="N67" s="5"/>
      <c r="O67" s="5"/>
      <c r="P67" s="4"/>
      <c r="Q67" s="83">
        <v>1000000</v>
      </c>
      <c r="R67" s="5"/>
    </row>
    <row r="68" spans="1:19" ht="26.25" thickBot="1" x14ac:dyDescent="0.3">
      <c r="A68" s="52"/>
      <c r="B68" s="37"/>
      <c r="C68" s="9" t="s">
        <v>75</v>
      </c>
      <c r="D68" s="5"/>
      <c r="E68" s="5"/>
      <c r="F68" s="5"/>
      <c r="G68" s="6" t="s">
        <v>95</v>
      </c>
      <c r="H68" s="5"/>
      <c r="I68" s="5"/>
      <c r="J68" s="5"/>
      <c r="K68" s="5"/>
      <c r="L68" s="5"/>
      <c r="M68" s="5"/>
      <c r="N68" s="5"/>
      <c r="O68" s="5"/>
      <c r="P68" s="4"/>
      <c r="Q68" s="83">
        <v>10000000</v>
      </c>
      <c r="R68" s="5"/>
    </row>
    <row r="69" spans="1:19" ht="26.25" thickBot="1" x14ac:dyDescent="0.3">
      <c r="A69" s="53"/>
      <c r="B69" s="38"/>
      <c r="C69" s="9" t="s">
        <v>76</v>
      </c>
      <c r="D69" s="5"/>
      <c r="E69" s="5"/>
      <c r="F69" s="5"/>
      <c r="G69" s="6" t="s">
        <v>95</v>
      </c>
      <c r="H69" s="5"/>
      <c r="I69" s="5"/>
      <c r="J69" s="5"/>
      <c r="K69" s="5"/>
      <c r="L69" s="5"/>
      <c r="M69" s="5"/>
      <c r="N69" s="5"/>
      <c r="O69" s="5"/>
      <c r="P69" s="4"/>
      <c r="Q69" s="83"/>
      <c r="R69" s="5" t="s">
        <v>110</v>
      </c>
    </row>
    <row r="70" spans="1:19" x14ac:dyDescent="0.25">
      <c r="B70" s="2"/>
      <c r="Q70" s="87">
        <f>SUM(Q8:Q69)</f>
        <v>177902082</v>
      </c>
    </row>
    <row r="71" spans="1:19" x14ac:dyDescent="0.25">
      <c r="B71" s="2"/>
      <c r="P71" t="s">
        <v>102</v>
      </c>
      <c r="Q71" s="28">
        <v>177902082</v>
      </c>
    </row>
    <row r="72" spans="1:19" ht="18.75" x14ac:dyDescent="0.3">
      <c r="B72" s="2"/>
      <c r="P72" t="s">
        <v>103</v>
      </c>
      <c r="Q72" s="32">
        <f>Q71-Q70</f>
        <v>0</v>
      </c>
    </row>
    <row r="73" spans="1:19" ht="18.75" x14ac:dyDescent="0.3">
      <c r="B73" s="2"/>
      <c r="Q73" s="32"/>
    </row>
    <row r="74" spans="1:19" ht="18.75" x14ac:dyDescent="0.3">
      <c r="B74" s="2"/>
      <c r="Q74" s="32"/>
    </row>
    <row r="75" spans="1:19" ht="15" customHeight="1" x14ac:dyDescent="0.25">
      <c r="A75" s="88" t="s">
        <v>129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31"/>
      <c r="R75" s="16"/>
    </row>
    <row r="76" spans="1:19" x14ac:dyDescent="0.2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31"/>
      <c r="R76" s="16"/>
    </row>
    <row r="77" spans="1:19" x14ac:dyDescent="0.2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31"/>
      <c r="R77" s="16"/>
    </row>
    <row r="78" spans="1:19" x14ac:dyDescent="0.25">
      <c r="B78" s="2"/>
    </row>
    <row r="79" spans="1:19" x14ac:dyDescent="0.25">
      <c r="B79" s="2"/>
      <c r="C79" s="1"/>
    </row>
    <row r="80" spans="1:19" x14ac:dyDescent="0.25">
      <c r="C80" s="35"/>
      <c r="D80" s="35"/>
      <c r="E80" s="35"/>
      <c r="F80" s="35"/>
      <c r="G80" s="35"/>
    </row>
  </sheetData>
  <autoFilter ref="A7:R7" xr:uid="{E05127CC-F39A-4627-93F2-5E0FF5008305}"/>
  <mergeCells count="25">
    <mergeCell ref="R1:R3"/>
    <mergeCell ref="R4:R6"/>
    <mergeCell ref="C4:Q6"/>
    <mergeCell ref="A63:A69"/>
    <mergeCell ref="D57:O57"/>
    <mergeCell ref="D59:O59"/>
    <mergeCell ref="D58:O58"/>
    <mergeCell ref="A1:B6"/>
    <mergeCell ref="C1:Q3"/>
    <mergeCell ref="C80:G80"/>
    <mergeCell ref="B9:B11"/>
    <mergeCell ref="D48:O48"/>
    <mergeCell ref="D51:O51"/>
    <mergeCell ref="B64:B69"/>
    <mergeCell ref="A75:P77"/>
    <mergeCell ref="D23:O23"/>
    <mergeCell ref="D28:O28"/>
    <mergeCell ref="B60:B61"/>
    <mergeCell ref="B12:B15"/>
    <mergeCell ref="B20:B47"/>
    <mergeCell ref="A8:A62"/>
    <mergeCell ref="B16:B19"/>
    <mergeCell ref="B48:B51"/>
    <mergeCell ref="B52:B54"/>
    <mergeCell ref="B56:B5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Yurany</dc:creator>
  <cp:lastModifiedBy>Calidad1 CAL. Calidad1</cp:lastModifiedBy>
  <dcterms:created xsi:type="dcterms:W3CDTF">2023-01-21T14:26:18Z</dcterms:created>
  <dcterms:modified xsi:type="dcterms:W3CDTF">2023-01-30T15:34:50Z</dcterms:modified>
</cp:coreProperties>
</file>